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792" activeTab="0"/>
  </bookViews>
  <sheets>
    <sheet name="Bil 3, Tab 1-3" sheetId="1" r:id="rId1"/>
    <sheet name="Bil 3, Tab 4-6" sheetId="2" r:id="rId2"/>
  </sheets>
  <definedNames/>
  <calcPr fullCalcOnLoad="1"/>
</workbook>
</file>

<file path=xl/sharedStrings.xml><?xml version="1.0" encoding="utf-8"?>
<sst xmlns="http://schemas.openxmlformats.org/spreadsheetml/2006/main" count="128" uniqueCount="30">
  <si>
    <t>Procent</t>
  </si>
  <si>
    <t>Län</t>
  </si>
  <si>
    <t>Stockholm</t>
  </si>
  <si>
    <t>Västra Götaland</t>
  </si>
  <si>
    <t>Skåne</t>
  </si>
  <si>
    <t>Övriga</t>
  </si>
  <si>
    <t>Samtliga</t>
  </si>
  <si>
    <t>Ja</t>
  </si>
  <si>
    <t>Nej</t>
  </si>
  <si>
    <t>Socialsekreterarnas/handläggarnas uppfattning om placeringen</t>
  </si>
  <si>
    <t>Mycket bra/bra</t>
  </si>
  <si>
    <t>Varken bra eller dåligt</t>
  </si>
  <si>
    <t>Antal svar</t>
  </si>
  <si>
    <t>Samtliga svar</t>
  </si>
  <si>
    <t>Dåligt/mycket dåligt</t>
  </si>
  <si>
    <t xml:space="preserve">Samtliga </t>
  </si>
  <si>
    <t>Tveksam</t>
  </si>
  <si>
    <t xml:space="preserve">Tabell 1  Hur uppfattade Du värdet av utredning och rekommendationer till fortsatt vård av </t>
  </si>
  <si>
    <t xml:space="preserve">Tabell 2   Hur uppfattade Du institutionens sociala kontroll av den unge (kontroll av destruktivt </t>
  </si>
  <si>
    <t>Tabell 3   Hur uppfattade Du institutionens undervisning av den unge (skola, arbetsträning etc)?</t>
  </si>
  <si>
    <t xml:space="preserve">Tabell 5   Hur uppfattade Du planering och genomförande av utslussning och utskrivning av </t>
  </si>
  <si>
    <t>Tabell 6   Skulle Du i ett liknande ärende förorda en placering på samma institution/avdelning?</t>
  </si>
  <si>
    <t>Bilaga 3</t>
  </si>
  <si>
    <t>(Fråga 8)</t>
  </si>
  <si>
    <t>(Fråga 11)</t>
  </si>
  <si>
    <t>Kompletterande tabeller fördelade efter län</t>
  </si>
  <si>
    <t>den unge? (Fråga 6)</t>
  </si>
  <si>
    <t>beteende, kriminalitet, missbruk och begränsning av rörelsefrihet? (Fråga 7)</t>
  </si>
  <si>
    <t>Tabell 4  Hur uppfattade Du institutionens arbete med den unges föräldrar/anhöriga? (Fråga 9)</t>
  </si>
  <si>
    <t>den unge? (Fråga 10)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</si>
</sst>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workbookViewId="0" topLeftCell="A1">
      <selection activeCell="D47" sqref="D47"/>
    </sheetView>
  </sheetViews>
  <sheetFormatPr defaultColWidth="9.140625" defaultRowHeight="12.75"/>
  <cols>
    <col min="1" max="1" width="13.7109375" style="0" customWidth="1"/>
    <col min="2" max="2" width="5.421875" style="0" customWidth="1"/>
    <col min="3" max="4" width="4.421875" style="0" customWidth="1"/>
    <col min="5" max="5" width="1.28515625" style="0" customWidth="1"/>
    <col min="6" max="6" width="3.7109375" style="0" customWidth="1"/>
    <col min="7" max="7" width="4.7109375" style="0" customWidth="1"/>
    <col min="8" max="8" width="3.28125" style="0" customWidth="1"/>
    <col min="9" max="9" width="4.57421875" style="0" customWidth="1"/>
    <col min="10" max="10" width="1.28515625" style="0" customWidth="1"/>
    <col min="11" max="11" width="3.28125" style="0" customWidth="1"/>
    <col min="12" max="12" width="5.140625" style="0" customWidth="1"/>
    <col min="13" max="14" width="4.421875" style="0" customWidth="1"/>
    <col min="15" max="15" width="1.1484375" style="0" customWidth="1"/>
    <col min="16" max="16" width="2.28125" style="0" customWidth="1"/>
    <col min="17" max="17" width="4.7109375" style="0" customWidth="1"/>
    <col min="18" max="18" width="4.00390625" style="0" customWidth="1"/>
    <col min="19" max="19" width="5.421875" style="0" customWidth="1"/>
    <col min="20" max="20" width="1.28515625" style="0" customWidth="1"/>
  </cols>
  <sheetData>
    <row r="1" ht="17.25">
      <c r="Q1" s="14" t="s">
        <v>22</v>
      </c>
    </row>
    <row r="3" s="14" customFormat="1" ht="17.25">
      <c r="A3" s="14" t="s">
        <v>25</v>
      </c>
    </row>
    <row r="4" s="2" customFormat="1" ht="12.75"/>
    <row r="5" s="2" customFormat="1" ht="12.75"/>
    <row r="6" s="2" customFormat="1" ht="12.75">
      <c r="A6" s="2" t="s">
        <v>17</v>
      </c>
    </row>
    <row r="7" s="2" customFormat="1" ht="12.75">
      <c r="A7" s="2" t="s">
        <v>26</v>
      </c>
    </row>
    <row r="8" spans="1:20" ht="12.75">
      <c r="A8" s="1"/>
      <c r="O8" s="1"/>
      <c r="P8" s="1"/>
      <c r="Q8" s="1"/>
      <c r="R8" s="1"/>
      <c r="S8" s="1"/>
      <c r="T8" s="1"/>
    </row>
    <row r="9" spans="1:20" s="5" customFormat="1" ht="9.75">
      <c r="A9" s="4" t="s">
        <v>1</v>
      </c>
      <c r="B9" s="8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/>
      <c r="Q9" s="8" t="s">
        <v>13</v>
      </c>
      <c r="R9" s="8"/>
      <c r="S9" s="8"/>
      <c r="T9" s="8"/>
    </row>
    <row r="10" spans="2:15" s="5" customFormat="1" ht="9.75">
      <c r="B10" s="8" t="s">
        <v>10</v>
      </c>
      <c r="C10" s="8"/>
      <c r="D10" s="8"/>
      <c r="E10" s="8"/>
      <c r="G10" s="8" t="s">
        <v>11</v>
      </c>
      <c r="H10" s="8"/>
      <c r="I10" s="8"/>
      <c r="J10" s="8"/>
      <c r="L10" s="8" t="s">
        <v>14</v>
      </c>
      <c r="M10" s="8"/>
      <c r="N10" s="8"/>
      <c r="O10" s="8"/>
    </row>
    <row r="11" spans="1:20" s="5" customFormat="1" ht="9.75">
      <c r="A11" s="6"/>
      <c r="B11" s="6" t="s">
        <v>12</v>
      </c>
      <c r="C11" s="6"/>
      <c r="D11" s="6" t="s">
        <v>0</v>
      </c>
      <c r="E11" s="6"/>
      <c r="F11" s="6"/>
      <c r="G11" s="6" t="s">
        <v>12</v>
      </c>
      <c r="H11" s="6"/>
      <c r="I11" s="6" t="s">
        <v>0</v>
      </c>
      <c r="J11" s="6"/>
      <c r="K11" s="6"/>
      <c r="L11" s="6" t="s">
        <v>12</v>
      </c>
      <c r="M11" s="6"/>
      <c r="N11" s="6" t="s">
        <v>0</v>
      </c>
      <c r="O11" s="6"/>
      <c r="P11" s="6"/>
      <c r="Q11" s="6" t="s">
        <v>12</v>
      </c>
      <c r="R11" s="6"/>
      <c r="S11" s="6" t="s">
        <v>0</v>
      </c>
      <c r="T11" s="6"/>
    </row>
    <row r="12" s="5" customFormat="1" ht="7.5" customHeight="1"/>
    <row r="13" spans="1:19" s="5" customFormat="1" ht="9.75">
      <c r="A13" s="5" t="s">
        <v>2</v>
      </c>
      <c r="B13" s="10">
        <v>13</v>
      </c>
      <c r="C13" s="10"/>
      <c r="D13" s="10">
        <f>B13*100/Q13</f>
        <v>92.85714285714286</v>
      </c>
      <c r="E13" s="10"/>
      <c r="F13" s="10"/>
      <c r="G13" s="10">
        <v>1</v>
      </c>
      <c r="H13" s="10"/>
      <c r="I13" s="10">
        <f>G13*100/Q13</f>
        <v>7.142857142857143</v>
      </c>
      <c r="J13" s="10"/>
      <c r="K13" s="10"/>
      <c r="L13" s="10">
        <v>0</v>
      </c>
      <c r="N13" s="10">
        <f>L13*100/Q13</f>
        <v>0</v>
      </c>
      <c r="O13" s="10"/>
      <c r="P13" s="10"/>
      <c r="Q13" s="10">
        <f>B13+G13+L13</f>
        <v>14</v>
      </c>
      <c r="R13" s="10"/>
      <c r="S13" s="10">
        <v>100</v>
      </c>
    </row>
    <row r="14" spans="2:19" s="5" customFormat="1" ht="4.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N14" s="10"/>
      <c r="O14" s="10"/>
      <c r="P14" s="10"/>
      <c r="Q14" s="10"/>
      <c r="R14" s="10"/>
      <c r="S14" s="10"/>
    </row>
    <row r="15" spans="1:19" s="5" customFormat="1" ht="9.75">
      <c r="A15" s="5" t="s">
        <v>3</v>
      </c>
      <c r="B15" s="10">
        <v>25</v>
      </c>
      <c r="C15" s="10"/>
      <c r="D15" s="10">
        <f>B15*100/Q15</f>
        <v>86.20689655172414</v>
      </c>
      <c r="E15" s="10"/>
      <c r="F15" s="10"/>
      <c r="G15" s="10">
        <v>2</v>
      </c>
      <c r="H15" s="10"/>
      <c r="I15" s="10">
        <f>G15*100/Q15</f>
        <v>6.896551724137931</v>
      </c>
      <c r="J15" s="10"/>
      <c r="K15" s="10"/>
      <c r="L15" s="10">
        <v>2</v>
      </c>
      <c r="N15" s="10">
        <f>L15*100/Q15</f>
        <v>6.896551724137931</v>
      </c>
      <c r="O15" s="10"/>
      <c r="P15" s="10"/>
      <c r="Q15" s="10">
        <f>B15+G15+L15</f>
        <v>29</v>
      </c>
      <c r="R15" s="10"/>
      <c r="S15" s="10">
        <f>D15+I15+N15</f>
        <v>100.00000000000001</v>
      </c>
    </row>
    <row r="16" spans="2:19" s="5" customFormat="1" ht="4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N16" s="10"/>
      <c r="O16" s="10"/>
      <c r="P16" s="10"/>
      <c r="Q16" s="10"/>
      <c r="R16" s="10"/>
      <c r="S16" s="10"/>
    </row>
    <row r="17" spans="1:19" s="5" customFormat="1" ht="9.75">
      <c r="A17" s="5" t="s">
        <v>4</v>
      </c>
      <c r="B17" s="10">
        <v>12</v>
      </c>
      <c r="C17" s="10"/>
      <c r="D17" s="10">
        <f>B17*100/Q17</f>
        <v>92.3076923076923</v>
      </c>
      <c r="E17" s="10"/>
      <c r="F17" s="10"/>
      <c r="G17" s="10">
        <v>0</v>
      </c>
      <c r="H17" s="10"/>
      <c r="I17" s="10">
        <f>G17*100/Q17</f>
        <v>0</v>
      </c>
      <c r="J17" s="10"/>
      <c r="K17" s="10"/>
      <c r="L17" s="10">
        <v>1</v>
      </c>
      <c r="N17" s="10">
        <f>L17*100/Q17</f>
        <v>7.6923076923076925</v>
      </c>
      <c r="O17" s="10"/>
      <c r="P17" s="10"/>
      <c r="Q17" s="10">
        <f>B17+G17+L17</f>
        <v>13</v>
      </c>
      <c r="R17" s="10"/>
      <c r="S17" s="10">
        <f>D17+I17+N17</f>
        <v>100</v>
      </c>
    </row>
    <row r="18" spans="2:19" s="5" customFormat="1" ht="4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N18" s="10"/>
      <c r="O18" s="10"/>
      <c r="P18" s="10"/>
      <c r="Q18" s="10"/>
      <c r="R18" s="10"/>
      <c r="S18" s="10"/>
    </row>
    <row r="19" spans="1:19" s="5" customFormat="1" ht="9.75">
      <c r="A19" s="5" t="s">
        <v>5</v>
      </c>
      <c r="B19" s="10">
        <v>7</v>
      </c>
      <c r="C19" s="10"/>
      <c r="D19" s="10">
        <f>B19*100/Q19</f>
        <v>87.5</v>
      </c>
      <c r="E19" s="10"/>
      <c r="F19" s="10"/>
      <c r="G19" s="10">
        <v>0</v>
      </c>
      <c r="H19" s="10"/>
      <c r="I19" s="10">
        <f>G19*100/Q19</f>
        <v>0</v>
      </c>
      <c r="J19" s="10"/>
      <c r="K19" s="10"/>
      <c r="L19" s="10">
        <v>1</v>
      </c>
      <c r="N19" s="10">
        <f>L19*100/Q19</f>
        <v>12.5</v>
      </c>
      <c r="O19" s="10"/>
      <c r="P19" s="10"/>
      <c r="Q19" s="10">
        <f>B19+G19+L19</f>
        <v>8</v>
      </c>
      <c r="R19" s="10"/>
      <c r="S19" s="10">
        <f>D19+I19+N19</f>
        <v>100</v>
      </c>
    </row>
    <row r="20" spans="2:19" s="5" customFormat="1" ht="4.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N20" s="10"/>
      <c r="O20" s="10"/>
      <c r="P20" s="10"/>
      <c r="Q20" s="10"/>
      <c r="R20" s="10"/>
      <c r="S20" s="10"/>
    </row>
    <row r="21" spans="1:19" s="7" customFormat="1" ht="9.75">
      <c r="A21" s="9" t="s">
        <v>6</v>
      </c>
      <c r="B21" s="11">
        <f>SUM(B13:B19)</f>
        <v>57</v>
      </c>
      <c r="C21" s="11"/>
      <c r="D21" s="10">
        <f>B21*100/Q21</f>
        <v>89.0625</v>
      </c>
      <c r="E21" s="11"/>
      <c r="F21" s="11"/>
      <c r="G21" s="11">
        <f>SUM(G13:G19)</f>
        <v>3</v>
      </c>
      <c r="H21" s="11"/>
      <c r="I21" s="11">
        <f>G21*100/Q21</f>
        <v>4.6875</v>
      </c>
      <c r="J21" s="11"/>
      <c r="K21" s="11"/>
      <c r="L21" s="11">
        <f>SUM(L13:L19)</f>
        <v>4</v>
      </c>
      <c r="N21" s="11">
        <f>L21*100/Q21</f>
        <v>6.25</v>
      </c>
      <c r="O21" s="12"/>
      <c r="P21" s="12"/>
      <c r="Q21" s="11">
        <f>SUM(Q13:Q19)</f>
        <v>64</v>
      </c>
      <c r="R21" s="12"/>
      <c r="S21" s="11">
        <f>D21+I21+N21</f>
        <v>100</v>
      </c>
    </row>
    <row r="22" spans="1:20" s="5" customFormat="1" ht="4.5" customHeight="1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6"/>
    </row>
    <row r="23" s="3" customFormat="1" ht="11.25"/>
    <row r="24" s="3" customFormat="1" ht="11.25"/>
    <row r="25" s="3" customFormat="1" ht="11.25"/>
    <row r="26" s="2" customFormat="1" ht="12.75"/>
    <row r="27" s="2" customFormat="1" ht="12.75">
      <c r="A27" s="2" t="s">
        <v>18</v>
      </c>
    </row>
    <row r="28" s="2" customFormat="1" ht="12.75">
      <c r="A28" s="2" t="s">
        <v>27</v>
      </c>
    </row>
    <row r="29" spans="1:20" ht="12.75">
      <c r="A29" s="1"/>
      <c r="O29" s="1"/>
      <c r="P29" s="1"/>
      <c r="Q29" s="1"/>
      <c r="R29" s="1"/>
      <c r="S29" s="1"/>
      <c r="T29" s="1"/>
    </row>
    <row r="30" spans="1:20" s="5" customFormat="1" ht="9.75">
      <c r="A30" s="4" t="s">
        <v>1</v>
      </c>
      <c r="B30" s="8" t="s">
        <v>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"/>
      <c r="Q30" s="8" t="s">
        <v>13</v>
      </c>
      <c r="R30" s="8"/>
      <c r="S30" s="8"/>
      <c r="T30" s="8"/>
    </row>
    <row r="31" spans="2:15" s="5" customFormat="1" ht="9.75">
      <c r="B31" s="8" t="s">
        <v>10</v>
      </c>
      <c r="C31" s="8"/>
      <c r="D31" s="8"/>
      <c r="E31" s="8"/>
      <c r="G31" s="8" t="s">
        <v>11</v>
      </c>
      <c r="H31" s="8"/>
      <c r="I31" s="8"/>
      <c r="J31" s="8"/>
      <c r="L31" s="8" t="s">
        <v>14</v>
      </c>
      <c r="M31" s="8"/>
      <c r="N31" s="8"/>
      <c r="O31" s="8"/>
    </row>
    <row r="32" spans="1:20" s="5" customFormat="1" ht="9.75">
      <c r="A32" s="6"/>
      <c r="B32" s="6" t="s">
        <v>12</v>
      </c>
      <c r="C32" s="6"/>
      <c r="D32" s="6" t="s">
        <v>0</v>
      </c>
      <c r="E32" s="6"/>
      <c r="F32" s="6"/>
      <c r="G32" s="6" t="s">
        <v>12</v>
      </c>
      <c r="H32" s="6"/>
      <c r="I32" s="6" t="s">
        <v>0</v>
      </c>
      <c r="J32" s="6"/>
      <c r="K32" s="6"/>
      <c r="L32" s="6" t="s">
        <v>12</v>
      </c>
      <c r="M32" s="6"/>
      <c r="N32" s="6" t="s">
        <v>0</v>
      </c>
      <c r="O32" s="6"/>
      <c r="P32" s="6"/>
      <c r="Q32" s="6" t="s">
        <v>12</v>
      </c>
      <c r="R32" s="6"/>
      <c r="S32" s="6" t="s">
        <v>0</v>
      </c>
      <c r="T32" s="6"/>
    </row>
    <row r="33" s="5" customFormat="1" ht="7.5" customHeight="1"/>
    <row r="34" spans="1:19" s="5" customFormat="1" ht="9.75">
      <c r="A34" s="5" t="s">
        <v>2</v>
      </c>
      <c r="B34" s="10">
        <v>46</v>
      </c>
      <c r="C34" s="10"/>
      <c r="D34" s="10">
        <f>B34*100/Q34</f>
        <v>90.19607843137256</v>
      </c>
      <c r="E34" s="10"/>
      <c r="F34" s="10"/>
      <c r="G34" s="10">
        <v>2</v>
      </c>
      <c r="H34" s="10"/>
      <c r="I34" s="10">
        <f>G34*100/Q34</f>
        <v>3.9215686274509802</v>
      </c>
      <c r="J34" s="10"/>
      <c r="K34" s="10"/>
      <c r="L34" s="10">
        <v>3</v>
      </c>
      <c r="N34" s="10">
        <f>L34*100/Q34</f>
        <v>5.882352941176471</v>
      </c>
      <c r="O34" s="10"/>
      <c r="P34" s="10"/>
      <c r="Q34" s="10">
        <f>B34+G34+L34</f>
        <v>51</v>
      </c>
      <c r="R34" s="10"/>
      <c r="S34" s="10">
        <f>D34+I34+N34</f>
        <v>100</v>
      </c>
    </row>
    <row r="35" spans="2:19" s="5" customFormat="1" ht="4.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0"/>
      <c r="O35" s="10"/>
      <c r="P35" s="10"/>
      <c r="Q35" s="10"/>
      <c r="R35" s="10"/>
      <c r="S35" s="10"/>
    </row>
    <row r="36" spans="1:19" s="5" customFormat="1" ht="9.75">
      <c r="A36" s="5" t="s">
        <v>3</v>
      </c>
      <c r="B36" s="10">
        <v>106</v>
      </c>
      <c r="C36" s="10"/>
      <c r="D36" s="10">
        <f aca="true" t="shared" si="0" ref="D36:D42">B36*100/Q36</f>
        <v>84.8</v>
      </c>
      <c r="E36" s="10"/>
      <c r="F36" s="10"/>
      <c r="G36" s="10">
        <v>14</v>
      </c>
      <c r="H36" s="10"/>
      <c r="I36" s="10">
        <f aca="true" t="shared" si="1" ref="I36:I42">G36*100/Q36</f>
        <v>11.2</v>
      </c>
      <c r="J36" s="10"/>
      <c r="K36" s="10"/>
      <c r="L36" s="10">
        <v>5</v>
      </c>
      <c r="N36" s="10">
        <f aca="true" t="shared" si="2" ref="N36:N42">L36*100/Q36</f>
        <v>4</v>
      </c>
      <c r="O36" s="10"/>
      <c r="P36" s="10"/>
      <c r="Q36" s="10">
        <f>B36+G36+L36</f>
        <v>125</v>
      </c>
      <c r="R36" s="10"/>
      <c r="S36" s="10">
        <f>D36+I36+N36</f>
        <v>100</v>
      </c>
    </row>
    <row r="37" spans="2:19" s="5" customFormat="1" ht="4.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</row>
    <row r="38" spans="1:19" s="5" customFormat="1" ht="9.75">
      <c r="A38" s="5" t="s">
        <v>4</v>
      </c>
      <c r="B38" s="10">
        <v>31</v>
      </c>
      <c r="C38" s="10"/>
      <c r="D38" s="10">
        <f t="shared" si="0"/>
        <v>79.48717948717949</v>
      </c>
      <c r="E38" s="10"/>
      <c r="F38" s="10"/>
      <c r="G38" s="10">
        <v>6</v>
      </c>
      <c r="H38" s="10"/>
      <c r="I38" s="10">
        <f t="shared" si="1"/>
        <v>15.384615384615385</v>
      </c>
      <c r="J38" s="10"/>
      <c r="K38" s="10"/>
      <c r="L38" s="10">
        <v>2</v>
      </c>
      <c r="N38" s="10">
        <f t="shared" si="2"/>
        <v>5.128205128205129</v>
      </c>
      <c r="O38" s="10"/>
      <c r="P38" s="10"/>
      <c r="Q38" s="10">
        <f>B38+G38+L38</f>
        <v>39</v>
      </c>
      <c r="R38" s="10"/>
      <c r="S38" s="10">
        <f>D38+I38+N38</f>
        <v>100</v>
      </c>
    </row>
    <row r="39" spans="2:19" s="5" customFormat="1" ht="4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N39" s="10"/>
      <c r="O39" s="10"/>
      <c r="P39" s="10"/>
      <c r="Q39" s="10"/>
      <c r="R39" s="10"/>
      <c r="S39" s="10"/>
    </row>
    <row r="40" spans="1:19" s="5" customFormat="1" ht="9.75">
      <c r="A40" s="5" t="s">
        <v>5</v>
      </c>
      <c r="B40" s="10">
        <v>35</v>
      </c>
      <c r="C40" s="10"/>
      <c r="D40" s="10">
        <f t="shared" si="0"/>
        <v>74.46808510638297</v>
      </c>
      <c r="E40" s="10"/>
      <c r="F40" s="10"/>
      <c r="G40" s="10">
        <v>9</v>
      </c>
      <c r="H40" s="10"/>
      <c r="I40" s="10">
        <f t="shared" si="1"/>
        <v>19.148936170212767</v>
      </c>
      <c r="J40" s="10"/>
      <c r="K40" s="10"/>
      <c r="L40" s="10">
        <v>3</v>
      </c>
      <c r="N40" s="10">
        <f t="shared" si="2"/>
        <v>6.382978723404255</v>
      </c>
      <c r="O40" s="10"/>
      <c r="P40" s="10"/>
      <c r="Q40" s="10">
        <f>B40+G40+L40</f>
        <v>47</v>
      </c>
      <c r="R40" s="10"/>
      <c r="S40" s="10">
        <f>D40+I40+N40</f>
        <v>99.99999999999999</v>
      </c>
    </row>
    <row r="41" spans="2:19" s="5" customFormat="1" ht="4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N41" s="10"/>
      <c r="O41" s="10"/>
      <c r="P41" s="10"/>
      <c r="Q41" s="10"/>
      <c r="R41" s="10"/>
      <c r="S41" s="10"/>
    </row>
    <row r="42" spans="1:19" s="7" customFormat="1" ht="9.75">
      <c r="A42" s="9" t="s">
        <v>15</v>
      </c>
      <c r="B42" s="11">
        <f>SUM(B34:B40)</f>
        <v>218</v>
      </c>
      <c r="C42" s="11"/>
      <c r="D42" s="10">
        <f t="shared" si="0"/>
        <v>83.20610687022901</v>
      </c>
      <c r="E42" s="11"/>
      <c r="F42" s="11"/>
      <c r="G42" s="11">
        <f>SUM(G34:G40)</f>
        <v>31</v>
      </c>
      <c r="H42" s="11"/>
      <c r="I42" s="10">
        <f t="shared" si="1"/>
        <v>11.83206106870229</v>
      </c>
      <c r="J42" s="11"/>
      <c r="K42" s="11"/>
      <c r="L42" s="11">
        <f>SUM(L34:L40)</f>
        <v>13</v>
      </c>
      <c r="N42" s="10">
        <f t="shared" si="2"/>
        <v>4.961832061068702</v>
      </c>
      <c r="O42" s="12"/>
      <c r="P42" s="12"/>
      <c r="Q42" s="11">
        <f>SUM(Q34:Q40)</f>
        <v>262</v>
      </c>
      <c r="R42" s="12"/>
      <c r="S42" s="11">
        <f>D42+I42+N42</f>
        <v>100</v>
      </c>
    </row>
    <row r="43" spans="1:20" s="5" customFormat="1" ht="4.5" customHeight="1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6"/>
    </row>
    <row r="44" s="3" customFormat="1" ht="11.25"/>
    <row r="45" s="3" customFormat="1" ht="11.25"/>
    <row r="46" s="3" customFormat="1" ht="11.25"/>
    <row r="47" s="3" customFormat="1" ht="11.25"/>
    <row r="48" s="2" customFormat="1" ht="12.75">
      <c r="A48" s="2" t="s">
        <v>19</v>
      </c>
    </row>
    <row r="49" s="2" customFormat="1" ht="12.75">
      <c r="A49" s="2" t="s">
        <v>23</v>
      </c>
    </row>
    <row r="50" spans="1:20" ht="12.75">
      <c r="A50" s="1"/>
      <c r="O50" s="1"/>
      <c r="P50" s="1"/>
      <c r="Q50" s="1"/>
      <c r="R50" s="1"/>
      <c r="S50" s="1"/>
      <c r="T50" s="1"/>
    </row>
    <row r="51" spans="1:20" s="5" customFormat="1" ht="9.75">
      <c r="A51" s="4" t="s">
        <v>1</v>
      </c>
      <c r="B51" s="8" t="s">
        <v>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4"/>
      <c r="Q51" s="8" t="s">
        <v>13</v>
      </c>
      <c r="R51" s="8"/>
      <c r="S51" s="8"/>
      <c r="T51" s="8"/>
    </row>
    <row r="52" spans="2:15" s="5" customFormat="1" ht="9.75">
      <c r="B52" s="8" t="s">
        <v>10</v>
      </c>
      <c r="C52" s="8"/>
      <c r="D52" s="8"/>
      <c r="E52" s="8"/>
      <c r="G52" s="8" t="s">
        <v>11</v>
      </c>
      <c r="H52" s="8"/>
      <c r="I52" s="8"/>
      <c r="J52" s="8"/>
      <c r="L52" s="8" t="s">
        <v>14</v>
      </c>
      <c r="M52" s="8"/>
      <c r="N52" s="8"/>
      <c r="O52" s="8"/>
    </row>
    <row r="53" spans="1:20" s="5" customFormat="1" ht="9.75">
      <c r="A53" s="6"/>
      <c r="B53" s="6" t="s">
        <v>12</v>
      </c>
      <c r="C53" s="6"/>
      <c r="D53" s="6" t="s">
        <v>0</v>
      </c>
      <c r="E53" s="6"/>
      <c r="F53" s="6"/>
      <c r="G53" s="6" t="s">
        <v>12</v>
      </c>
      <c r="H53" s="6"/>
      <c r="I53" s="6" t="s">
        <v>0</v>
      </c>
      <c r="J53" s="6"/>
      <c r="K53" s="6"/>
      <c r="L53" s="6" t="s">
        <v>12</v>
      </c>
      <c r="M53" s="6"/>
      <c r="N53" s="6" t="s">
        <v>0</v>
      </c>
      <c r="O53" s="6"/>
      <c r="P53" s="6"/>
      <c r="Q53" s="6" t="s">
        <v>12</v>
      </c>
      <c r="R53" s="6"/>
      <c r="S53" s="6" t="s">
        <v>0</v>
      </c>
      <c r="T53" s="6"/>
    </row>
    <row r="54" s="5" customFormat="1" ht="7.5" customHeight="1"/>
    <row r="55" spans="1:19" s="5" customFormat="1" ht="9.75">
      <c r="A55" s="5" t="s">
        <v>2</v>
      </c>
      <c r="B55" s="10">
        <v>22</v>
      </c>
      <c r="C55" s="10"/>
      <c r="D55" s="10">
        <f>B55*100/Q55</f>
        <v>61.111111111111114</v>
      </c>
      <c r="E55" s="10"/>
      <c r="F55" s="10"/>
      <c r="G55" s="10">
        <v>11</v>
      </c>
      <c r="H55" s="10"/>
      <c r="I55" s="10">
        <f>G55*100/Q55</f>
        <v>30.555555555555557</v>
      </c>
      <c r="J55" s="10"/>
      <c r="K55" s="10"/>
      <c r="L55" s="10">
        <v>3</v>
      </c>
      <c r="N55" s="10">
        <f>L55*100/Q55</f>
        <v>8.333333333333334</v>
      </c>
      <c r="O55" s="10"/>
      <c r="P55" s="10"/>
      <c r="Q55" s="10">
        <f>B55+G55+L55</f>
        <v>36</v>
      </c>
      <c r="R55" s="10"/>
      <c r="S55" s="10">
        <f>D55+I55+N55</f>
        <v>100</v>
      </c>
    </row>
    <row r="56" spans="2:19" s="5" customFormat="1" ht="4.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N56" s="10"/>
      <c r="O56" s="10"/>
      <c r="P56" s="10"/>
      <c r="Q56" s="10"/>
      <c r="R56" s="10"/>
      <c r="S56" s="10"/>
    </row>
    <row r="57" spans="1:19" s="5" customFormat="1" ht="9.75">
      <c r="A57" s="5" t="s">
        <v>3</v>
      </c>
      <c r="B57" s="10">
        <v>62</v>
      </c>
      <c r="C57" s="10"/>
      <c r="D57" s="10">
        <f>B57*100/Q57</f>
        <v>68.88888888888889</v>
      </c>
      <c r="E57" s="10"/>
      <c r="F57" s="10"/>
      <c r="G57" s="10">
        <v>24</v>
      </c>
      <c r="H57" s="10"/>
      <c r="I57" s="10">
        <f>G57*100/Q57</f>
        <v>26.666666666666668</v>
      </c>
      <c r="J57" s="10"/>
      <c r="K57" s="10"/>
      <c r="L57" s="10">
        <v>4</v>
      </c>
      <c r="N57" s="10">
        <f>L57*100/Q57</f>
        <v>4.444444444444445</v>
      </c>
      <c r="O57" s="10"/>
      <c r="P57" s="10"/>
      <c r="Q57" s="10">
        <f>B57+G57+L57</f>
        <v>90</v>
      </c>
      <c r="R57" s="10"/>
      <c r="S57" s="10">
        <f>D57+I57+N57</f>
        <v>100</v>
      </c>
    </row>
    <row r="58" spans="2:19" s="5" customFormat="1" ht="4.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N58" s="10"/>
      <c r="O58" s="10"/>
      <c r="P58" s="10"/>
      <c r="Q58" s="10"/>
      <c r="R58" s="10"/>
      <c r="S58" s="10"/>
    </row>
    <row r="59" spans="1:19" s="5" customFormat="1" ht="9.75">
      <c r="A59" s="5" t="s">
        <v>4</v>
      </c>
      <c r="B59" s="10">
        <v>23</v>
      </c>
      <c r="C59" s="10"/>
      <c r="D59" s="10">
        <f>B59*100/Q59</f>
        <v>67.6470588235294</v>
      </c>
      <c r="E59" s="10"/>
      <c r="F59" s="10"/>
      <c r="G59" s="10">
        <v>9</v>
      </c>
      <c r="H59" s="10"/>
      <c r="I59" s="10">
        <f>G59*100/Q59</f>
        <v>26.470588235294116</v>
      </c>
      <c r="J59" s="10"/>
      <c r="K59" s="10"/>
      <c r="L59" s="10">
        <v>2</v>
      </c>
      <c r="N59" s="10">
        <f>L59*100/Q59</f>
        <v>5.882352941176471</v>
      </c>
      <c r="O59" s="10"/>
      <c r="P59" s="10"/>
      <c r="Q59" s="10">
        <f>B59+G59+L59</f>
        <v>34</v>
      </c>
      <c r="R59" s="10"/>
      <c r="S59" s="10">
        <f>D59+I59+N59</f>
        <v>100</v>
      </c>
    </row>
    <row r="60" spans="2:19" s="5" customFormat="1" ht="4.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N60" s="10"/>
      <c r="O60" s="10"/>
      <c r="P60" s="10"/>
      <c r="Q60" s="10"/>
      <c r="R60" s="10"/>
      <c r="S60" s="10"/>
    </row>
    <row r="61" spans="1:19" s="5" customFormat="1" ht="9.75">
      <c r="A61" s="5" t="s">
        <v>5</v>
      </c>
      <c r="B61" s="10">
        <v>19</v>
      </c>
      <c r="C61" s="10"/>
      <c r="D61" s="10">
        <f>B61*100/Q61</f>
        <v>54.285714285714285</v>
      </c>
      <c r="E61" s="10"/>
      <c r="F61" s="10"/>
      <c r="G61" s="10">
        <v>13</v>
      </c>
      <c r="H61" s="10"/>
      <c r="I61" s="10">
        <f>G61*100/Q61</f>
        <v>37.142857142857146</v>
      </c>
      <c r="J61" s="10"/>
      <c r="K61" s="10"/>
      <c r="L61" s="10">
        <v>3</v>
      </c>
      <c r="N61" s="10">
        <f>L61*100/Q61</f>
        <v>8.571428571428571</v>
      </c>
      <c r="O61" s="10"/>
      <c r="P61" s="10"/>
      <c r="Q61" s="10">
        <f>B61+G61+L61</f>
        <v>35</v>
      </c>
      <c r="R61" s="10"/>
      <c r="S61" s="10">
        <f>D61+I61+N61</f>
        <v>100</v>
      </c>
    </row>
    <row r="62" spans="2:19" s="5" customFormat="1" ht="4.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N62" s="10"/>
      <c r="O62" s="10"/>
      <c r="P62" s="10"/>
      <c r="Q62" s="10"/>
      <c r="R62" s="10"/>
      <c r="S62" s="10"/>
    </row>
    <row r="63" spans="1:19" s="7" customFormat="1" ht="9.75">
      <c r="A63" s="9" t="s">
        <v>15</v>
      </c>
      <c r="B63" s="11">
        <f>SUM(B55:B61)</f>
        <v>126</v>
      </c>
      <c r="C63" s="11"/>
      <c r="D63" s="10">
        <f>B63*100/Q63</f>
        <v>64.61538461538461</v>
      </c>
      <c r="E63" s="11"/>
      <c r="F63" s="11"/>
      <c r="G63" s="11">
        <f>SUM(G55:G61)</f>
        <v>57</v>
      </c>
      <c r="H63" s="11"/>
      <c r="I63" s="10">
        <f>G63*100/Q63</f>
        <v>29.23076923076923</v>
      </c>
      <c r="J63" s="11"/>
      <c r="K63" s="11"/>
      <c r="L63" s="11">
        <f>SUM(L55:L61)</f>
        <v>12</v>
      </c>
      <c r="N63" s="10">
        <f>L63*100/Q63</f>
        <v>6.153846153846154</v>
      </c>
      <c r="O63" s="12"/>
      <c r="P63" s="12"/>
      <c r="Q63" s="11">
        <f>SUM(Q55:Q61)</f>
        <v>195</v>
      </c>
      <c r="R63" s="12"/>
      <c r="S63" s="11">
        <f>D63+I63+N63</f>
        <v>100</v>
      </c>
    </row>
    <row r="64" spans="1:20" s="5" customFormat="1" ht="4.5" customHeight="1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6"/>
    </row>
    <row r="65" s="3" customFormat="1" ht="11.25"/>
    <row r="66" s="3" customFormat="1" ht="11.25"/>
  </sheetData>
  <printOptions/>
  <pageMargins left="1.08" right="0.28" top="0.6" bottom="1" header="0.2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showGridLines="0" workbookViewId="0" topLeftCell="A1">
      <selection activeCell="C47" sqref="C47"/>
    </sheetView>
  </sheetViews>
  <sheetFormatPr defaultColWidth="9.140625" defaultRowHeight="12.75"/>
  <cols>
    <col min="1" max="1" width="13.7109375" style="0" customWidth="1"/>
    <col min="2" max="2" width="5.28125" style="0" customWidth="1"/>
    <col min="3" max="4" width="4.421875" style="0" customWidth="1"/>
    <col min="5" max="5" width="1.28515625" style="0" customWidth="1"/>
    <col min="6" max="6" width="3.7109375" style="0" customWidth="1"/>
    <col min="7" max="7" width="4.7109375" style="0" customWidth="1"/>
    <col min="8" max="8" width="3.28125" style="0" customWidth="1"/>
    <col min="9" max="9" width="4.57421875" style="0" customWidth="1"/>
    <col min="10" max="10" width="1.28515625" style="0" customWidth="1"/>
    <col min="11" max="11" width="3.28125" style="0" customWidth="1"/>
    <col min="12" max="12" width="5.140625" style="0" customWidth="1"/>
    <col min="13" max="14" width="4.421875" style="0" customWidth="1"/>
    <col min="15" max="15" width="1.1484375" style="0" customWidth="1"/>
    <col min="16" max="16" width="2.28125" style="0" customWidth="1"/>
    <col min="17" max="17" width="4.7109375" style="0" customWidth="1"/>
    <col min="18" max="18" width="4.00390625" style="0" customWidth="1"/>
    <col min="19" max="19" width="4.421875" style="0" customWidth="1"/>
    <col min="20" max="20" width="1.28515625" style="0" customWidth="1"/>
    <col min="21" max="21" width="1.57421875" style="0" customWidth="1"/>
  </cols>
  <sheetData>
    <row r="1" ht="17.25">
      <c r="Q1" s="14" t="s">
        <v>22</v>
      </c>
    </row>
    <row r="4" s="2" customFormat="1" ht="12.75"/>
    <row r="5" s="2" customFormat="1" ht="12.75">
      <c r="A5" s="2" t="s">
        <v>28</v>
      </c>
    </row>
    <row r="6" spans="1:20" ht="12.75">
      <c r="A6" s="1"/>
      <c r="O6" s="1"/>
      <c r="P6" s="1"/>
      <c r="Q6" s="1"/>
      <c r="R6" s="1"/>
      <c r="S6" s="1"/>
      <c r="T6" s="1"/>
    </row>
    <row r="7" spans="1:20" s="5" customFormat="1" ht="9.75">
      <c r="A7" s="4" t="s">
        <v>1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4"/>
      <c r="Q7" s="8" t="s">
        <v>13</v>
      </c>
      <c r="R7" s="8"/>
      <c r="S7" s="8"/>
      <c r="T7" s="8"/>
    </row>
    <row r="8" spans="2:15" s="5" customFormat="1" ht="9.75">
      <c r="B8" s="8" t="s">
        <v>10</v>
      </c>
      <c r="C8" s="8"/>
      <c r="D8" s="8"/>
      <c r="E8" s="8"/>
      <c r="G8" s="8" t="s">
        <v>11</v>
      </c>
      <c r="H8" s="8"/>
      <c r="I8" s="8"/>
      <c r="J8" s="8"/>
      <c r="L8" s="8" t="s">
        <v>14</v>
      </c>
      <c r="M8" s="8"/>
      <c r="N8" s="8"/>
      <c r="O8" s="8"/>
    </row>
    <row r="9" spans="1:20" s="5" customFormat="1" ht="9.75">
      <c r="A9" s="6"/>
      <c r="B9" s="6" t="s">
        <v>12</v>
      </c>
      <c r="C9" s="6"/>
      <c r="D9" s="6" t="s">
        <v>0</v>
      </c>
      <c r="E9" s="6"/>
      <c r="F9" s="6"/>
      <c r="G9" s="6" t="s">
        <v>12</v>
      </c>
      <c r="H9" s="6"/>
      <c r="I9" s="6" t="s">
        <v>0</v>
      </c>
      <c r="J9" s="6"/>
      <c r="K9" s="6"/>
      <c r="L9" s="6" t="s">
        <v>12</v>
      </c>
      <c r="M9" s="6"/>
      <c r="N9" s="6" t="s">
        <v>0</v>
      </c>
      <c r="O9" s="6"/>
      <c r="P9" s="6"/>
      <c r="Q9" s="6" t="s">
        <v>12</v>
      </c>
      <c r="R9" s="6"/>
      <c r="S9" s="6" t="s">
        <v>0</v>
      </c>
      <c r="T9" s="6"/>
    </row>
    <row r="10" s="5" customFormat="1" ht="7.5" customHeight="1"/>
    <row r="11" spans="1:19" s="5" customFormat="1" ht="9.75">
      <c r="A11" s="5" t="s">
        <v>2</v>
      </c>
      <c r="B11" s="10">
        <v>36</v>
      </c>
      <c r="C11" s="10"/>
      <c r="D11" s="10">
        <f>B11*100/Q11</f>
        <v>73.46938775510205</v>
      </c>
      <c r="E11" s="10"/>
      <c r="F11" s="10"/>
      <c r="G11" s="10">
        <v>8</v>
      </c>
      <c r="H11" s="10"/>
      <c r="I11" s="10">
        <f>G11*100/Q11</f>
        <v>16.3265306122449</v>
      </c>
      <c r="J11" s="10"/>
      <c r="K11" s="10"/>
      <c r="L11" s="10">
        <v>5</v>
      </c>
      <c r="N11" s="10">
        <f>L11*100/Q11</f>
        <v>10.204081632653061</v>
      </c>
      <c r="O11" s="10"/>
      <c r="P11" s="10"/>
      <c r="Q11" s="10">
        <f>B11+G11+L11</f>
        <v>49</v>
      </c>
      <c r="R11" s="10"/>
      <c r="S11" s="10">
        <v>100</v>
      </c>
    </row>
    <row r="12" spans="2:19" s="5" customFormat="1" ht="4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N12" s="10"/>
      <c r="O12" s="10"/>
      <c r="P12" s="10"/>
      <c r="Q12" s="10"/>
      <c r="R12" s="10"/>
      <c r="S12" s="10"/>
    </row>
    <row r="13" spans="1:19" s="5" customFormat="1" ht="9.75">
      <c r="A13" s="5" t="s">
        <v>3</v>
      </c>
      <c r="B13" s="10">
        <v>71</v>
      </c>
      <c r="C13" s="10"/>
      <c r="D13" s="10">
        <f>B13*100/Q13</f>
        <v>68.26923076923077</v>
      </c>
      <c r="E13" s="10"/>
      <c r="F13" s="10"/>
      <c r="G13" s="10">
        <v>28</v>
      </c>
      <c r="H13" s="10"/>
      <c r="I13" s="10">
        <f>G13*100/Q13</f>
        <v>26.923076923076923</v>
      </c>
      <c r="J13" s="10"/>
      <c r="K13" s="10"/>
      <c r="L13" s="10">
        <v>5</v>
      </c>
      <c r="N13" s="10">
        <f>L13*100/Q13</f>
        <v>4.8076923076923075</v>
      </c>
      <c r="O13" s="10"/>
      <c r="P13" s="10"/>
      <c r="Q13" s="10">
        <f>B13+G13+L13</f>
        <v>104</v>
      </c>
      <c r="R13" s="10"/>
      <c r="S13" s="10">
        <f>D13+I13+N13</f>
        <v>100</v>
      </c>
    </row>
    <row r="14" spans="2:19" s="5" customFormat="1" ht="4.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N14" s="10"/>
      <c r="O14" s="10"/>
      <c r="P14" s="10"/>
      <c r="Q14" s="10"/>
      <c r="R14" s="10"/>
      <c r="S14" s="10"/>
    </row>
    <row r="15" spans="1:19" s="5" customFormat="1" ht="9.75">
      <c r="A15" s="5" t="s">
        <v>4</v>
      </c>
      <c r="B15" s="10">
        <v>20</v>
      </c>
      <c r="C15" s="10"/>
      <c r="D15" s="10">
        <f>B15*100/Q15</f>
        <v>62.5</v>
      </c>
      <c r="E15" s="10"/>
      <c r="F15" s="10"/>
      <c r="G15" s="10">
        <v>9</v>
      </c>
      <c r="H15" s="10"/>
      <c r="I15" s="10">
        <f>G15*100/Q15</f>
        <v>28.125</v>
      </c>
      <c r="J15" s="10"/>
      <c r="K15" s="10"/>
      <c r="L15" s="10">
        <v>3</v>
      </c>
      <c r="N15" s="10">
        <f>L15*100/Q15</f>
        <v>9.375</v>
      </c>
      <c r="O15" s="10"/>
      <c r="P15" s="10"/>
      <c r="Q15" s="10">
        <f>B15+G15+L15</f>
        <v>32</v>
      </c>
      <c r="R15" s="10"/>
      <c r="S15" s="10">
        <f>D15+I15+N15</f>
        <v>100</v>
      </c>
    </row>
    <row r="16" spans="2:19" s="5" customFormat="1" ht="4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N16" s="10"/>
      <c r="O16" s="10"/>
      <c r="P16" s="10"/>
      <c r="Q16" s="10"/>
      <c r="R16" s="10"/>
      <c r="S16" s="10"/>
    </row>
    <row r="17" spans="1:19" s="5" customFormat="1" ht="9.75">
      <c r="A17" s="5" t="s">
        <v>5</v>
      </c>
      <c r="B17" s="10">
        <v>21</v>
      </c>
      <c r="C17" s="10"/>
      <c r="D17" s="10">
        <f>B17*100/Q17</f>
        <v>50</v>
      </c>
      <c r="E17" s="10"/>
      <c r="F17" s="10"/>
      <c r="G17" s="10">
        <v>15</v>
      </c>
      <c r="H17" s="10"/>
      <c r="I17" s="10">
        <f>G17*100/Q17</f>
        <v>35.714285714285715</v>
      </c>
      <c r="J17" s="10"/>
      <c r="K17" s="10"/>
      <c r="L17" s="10">
        <v>6</v>
      </c>
      <c r="N17" s="10">
        <f>L17*100/Q17</f>
        <v>14.285714285714286</v>
      </c>
      <c r="O17" s="10"/>
      <c r="P17" s="10"/>
      <c r="Q17" s="10">
        <f>B17+G17+L17</f>
        <v>42</v>
      </c>
      <c r="R17" s="10"/>
      <c r="S17" s="10">
        <f>D17+I17+N17</f>
        <v>100.00000000000001</v>
      </c>
    </row>
    <row r="18" spans="2:19" s="5" customFormat="1" ht="4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N18" s="10"/>
      <c r="O18" s="10"/>
      <c r="P18" s="10"/>
      <c r="Q18" s="10"/>
      <c r="R18" s="10"/>
      <c r="S18" s="10"/>
    </row>
    <row r="19" spans="1:19" s="7" customFormat="1" ht="9.75">
      <c r="A19" s="9" t="s">
        <v>6</v>
      </c>
      <c r="B19" s="11">
        <f>SUM(B11:B17)</f>
        <v>148</v>
      </c>
      <c r="C19" s="11"/>
      <c r="D19" s="10">
        <f>B19*100/Q19</f>
        <v>65.19823788546256</v>
      </c>
      <c r="E19" s="11"/>
      <c r="F19" s="11"/>
      <c r="G19" s="11">
        <f>SUM(G11:G17)</f>
        <v>60</v>
      </c>
      <c r="H19" s="11"/>
      <c r="I19" s="11">
        <f>G19*100/Q19</f>
        <v>26.431718061674008</v>
      </c>
      <c r="J19" s="11"/>
      <c r="K19" s="11"/>
      <c r="L19" s="11">
        <f>SUM(L11:L17)</f>
        <v>19</v>
      </c>
      <c r="N19" s="11">
        <f>L19*100/Q19</f>
        <v>8.370044052863436</v>
      </c>
      <c r="O19" s="12"/>
      <c r="P19" s="12"/>
      <c r="Q19" s="11">
        <f>SUM(Q11:Q17)</f>
        <v>227</v>
      </c>
      <c r="R19" s="12"/>
      <c r="S19" s="11">
        <f>D19+I19+N19</f>
        <v>100</v>
      </c>
    </row>
    <row r="20" spans="1:20" s="5" customFormat="1" ht="4.5" customHeight="1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6"/>
    </row>
    <row r="21" s="3" customFormat="1" ht="11.25"/>
    <row r="22" s="3" customFormat="1" ht="11.25"/>
    <row r="23" s="3" customFormat="1" ht="11.25"/>
    <row r="24" s="3" customFormat="1" ht="11.25"/>
    <row r="25" s="2" customFormat="1" ht="12.75">
      <c r="A25" s="2" t="s">
        <v>20</v>
      </c>
    </row>
    <row r="26" s="2" customFormat="1" ht="12.75">
      <c r="A26" s="2" t="s">
        <v>29</v>
      </c>
    </row>
    <row r="27" spans="1:20" ht="12.75">
      <c r="A27" s="1"/>
      <c r="O27" s="1"/>
      <c r="P27" s="1"/>
      <c r="Q27" s="1"/>
      <c r="R27" s="1"/>
      <c r="S27" s="1"/>
      <c r="T27" s="1"/>
    </row>
    <row r="28" spans="1:20" s="5" customFormat="1" ht="9.75">
      <c r="A28" s="4" t="s">
        <v>1</v>
      </c>
      <c r="B28" s="8" t="s">
        <v>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"/>
      <c r="Q28" s="8" t="s">
        <v>13</v>
      </c>
      <c r="R28" s="8"/>
      <c r="S28" s="8"/>
      <c r="T28" s="8"/>
    </row>
    <row r="29" spans="2:15" s="5" customFormat="1" ht="9.75">
      <c r="B29" s="8" t="s">
        <v>10</v>
      </c>
      <c r="C29" s="8"/>
      <c r="D29" s="8"/>
      <c r="E29" s="8"/>
      <c r="G29" s="8" t="s">
        <v>11</v>
      </c>
      <c r="H29" s="8"/>
      <c r="I29" s="8"/>
      <c r="J29" s="8"/>
      <c r="L29" s="8" t="s">
        <v>14</v>
      </c>
      <c r="M29" s="8"/>
      <c r="N29" s="8"/>
      <c r="O29" s="8"/>
    </row>
    <row r="30" spans="1:20" s="5" customFormat="1" ht="9.75">
      <c r="A30" s="6"/>
      <c r="B30" s="6" t="s">
        <v>12</v>
      </c>
      <c r="C30" s="6"/>
      <c r="D30" s="6" t="s">
        <v>0</v>
      </c>
      <c r="E30" s="6"/>
      <c r="F30" s="6"/>
      <c r="G30" s="6" t="s">
        <v>12</v>
      </c>
      <c r="H30" s="6"/>
      <c r="I30" s="6" t="s">
        <v>0</v>
      </c>
      <c r="J30" s="6"/>
      <c r="K30" s="6"/>
      <c r="L30" s="6" t="s">
        <v>12</v>
      </c>
      <c r="M30" s="6"/>
      <c r="N30" s="6" t="s">
        <v>0</v>
      </c>
      <c r="O30" s="6"/>
      <c r="P30" s="6"/>
      <c r="Q30" s="6" t="s">
        <v>12</v>
      </c>
      <c r="R30" s="6"/>
      <c r="S30" s="6" t="s">
        <v>0</v>
      </c>
      <c r="T30" s="6"/>
    </row>
    <row r="31" s="5" customFormat="1" ht="7.5" customHeight="1"/>
    <row r="32" spans="1:19" s="5" customFormat="1" ht="9.75">
      <c r="A32" s="5" t="s">
        <v>2</v>
      </c>
      <c r="B32" s="10">
        <v>41</v>
      </c>
      <c r="C32" s="10"/>
      <c r="D32" s="10">
        <f>B32*100/Q32</f>
        <v>82</v>
      </c>
      <c r="E32" s="10"/>
      <c r="F32" s="10"/>
      <c r="G32" s="10">
        <v>4</v>
      </c>
      <c r="H32" s="10"/>
      <c r="I32" s="10">
        <f>G32*100/Q32</f>
        <v>8</v>
      </c>
      <c r="J32" s="10"/>
      <c r="K32" s="10"/>
      <c r="L32" s="10">
        <v>5</v>
      </c>
      <c r="N32" s="10">
        <f>L32*100/Q32</f>
        <v>10</v>
      </c>
      <c r="O32" s="10"/>
      <c r="P32" s="10"/>
      <c r="Q32" s="10">
        <f>B32+G32+L32</f>
        <v>50</v>
      </c>
      <c r="R32" s="10"/>
      <c r="S32" s="10">
        <f>D32+I32+N32</f>
        <v>100</v>
      </c>
    </row>
    <row r="33" spans="2:19" s="5" customFormat="1" ht="4.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0"/>
      <c r="O33" s="10"/>
      <c r="P33" s="10"/>
      <c r="Q33" s="10"/>
      <c r="R33" s="10"/>
      <c r="S33" s="10"/>
    </row>
    <row r="34" spans="1:19" s="5" customFormat="1" ht="9.75">
      <c r="A34" s="5" t="s">
        <v>3</v>
      </c>
      <c r="B34" s="10">
        <v>86</v>
      </c>
      <c r="C34" s="10"/>
      <c r="D34" s="10">
        <f aca="true" t="shared" si="0" ref="D34:D40">B34*100/Q34</f>
        <v>74.13793103448276</v>
      </c>
      <c r="E34" s="10"/>
      <c r="F34" s="10"/>
      <c r="G34" s="10">
        <v>21</v>
      </c>
      <c r="H34" s="10"/>
      <c r="I34" s="10">
        <f aca="true" t="shared" si="1" ref="I34:I40">G34*100/Q34</f>
        <v>18.103448275862068</v>
      </c>
      <c r="J34" s="10"/>
      <c r="K34" s="10"/>
      <c r="L34" s="10">
        <v>9</v>
      </c>
      <c r="N34" s="10">
        <f aca="true" t="shared" si="2" ref="N34:N40">L34*100/Q34</f>
        <v>7.758620689655173</v>
      </c>
      <c r="O34" s="10"/>
      <c r="P34" s="10"/>
      <c r="Q34" s="10">
        <f>B34+G34+L34</f>
        <v>116</v>
      </c>
      <c r="R34" s="10"/>
      <c r="S34" s="10">
        <f>D34+I34+N34</f>
        <v>100</v>
      </c>
    </row>
    <row r="35" spans="2:19" s="5" customFormat="1" ht="4.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0"/>
      <c r="O35" s="10"/>
      <c r="P35" s="10"/>
      <c r="Q35" s="10"/>
      <c r="R35" s="10"/>
      <c r="S35" s="10"/>
    </row>
    <row r="36" spans="1:19" s="5" customFormat="1" ht="9.75">
      <c r="A36" s="5" t="s">
        <v>4</v>
      </c>
      <c r="B36" s="10">
        <v>26</v>
      </c>
      <c r="C36" s="10"/>
      <c r="D36" s="10">
        <f t="shared" si="0"/>
        <v>74.28571428571429</v>
      </c>
      <c r="E36" s="10"/>
      <c r="F36" s="10"/>
      <c r="G36" s="10">
        <v>6</v>
      </c>
      <c r="H36" s="10"/>
      <c r="I36" s="10">
        <f t="shared" si="1"/>
        <v>17.142857142857142</v>
      </c>
      <c r="J36" s="10"/>
      <c r="K36" s="10"/>
      <c r="L36" s="10">
        <v>3</v>
      </c>
      <c r="N36" s="10">
        <f t="shared" si="2"/>
        <v>8.571428571428571</v>
      </c>
      <c r="O36" s="10"/>
      <c r="P36" s="10"/>
      <c r="Q36" s="10">
        <f>B36+G36+L36</f>
        <v>35</v>
      </c>
      <c r="R36" s="10"/>
      <c r="S36" s="10">
        <f>D36+I36+N36</f>
        <v>100</v>
      </c>
    </row>
    <row r="37" spans="2:19" s="5" customFormat="1" ht="4.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</row>
    <row r="38" spans="1:19" s="5" customFormat="1" ht="9.75">
      <c r="A38" s="5" t="s">
        <v>5</v>
      </c>
      <c r="B38" s="10">
        <v>32</v>
      </c>
      <c r="C38" s="10"/>
      <c r="D38" s="10">
        <f t="shared" si="0"/>
        <v>74.4186046511628</v>
      </c>
      <c r="E38" s="10"/>
      <c r="F38" s="10"/>
      <c r="G38" s="10">
        <v>6</v>
      </c>
      <c r="H38" s="10"/>
      <c r="I38" s="10">
        <f t="shared" si="1"/>
        <v>13.953488372093023</v>
      </c>
      <c r="J38" s="10"/>
      <c r="K38" s="10"/>
      <c r="L38" s="10">
        <v>5</v>
      </c>
      <c r="N38" s="10">
        <f t="shared" si="2"/>
        <v>11.627906976744185</v>
      </c>
      <c r="O38" s="10"/>
      <c r="P38" s="10"/>
      <c r="Q38" s="10">
        <f>B38+G38+L38</f>
        <v>43</v>
      </c>
      <c r="R38" s="10"/>
      <c r="S38" s="10">
        <f>D38+I38+N38</f>
        <v>100</v>
      </c>
    </row>
    <row r="39" spans="2:19" s="5" customFormat="1" ht="4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N39" s="10"/>
      <c r="O39" s="10"/>
      <c r="P39" s="10"/>
      <c r="Q39" s="10"/>
      <c r="R39" s="10"/>
      <c r="S39" s="10"/>
    </row>
    <row r="40" spans="1:19" s="7" customFormat="1" ht="9.75">
      <c r="A40" s="9" t="s">
        <v>15</v>
      </c>
      <c r="B40" s="11">
        <f>SUM(B32:B38)</f>
        <v>185</v>
      </c>
      <c r="C40" s="11"/>
      <c r="D40" s="10">
        <f t="shared" si="0"/>
        <v>75.81967213114754</v>
      </c>
      <c r="E40" s="11"/>
      <c r="F40" s="11"/>
      <c r="G40" s="11">
        <f>SUM(G32:G38)</f>
        <v>37</v>
      </c>
      <c r="H40" s="11"/>
      <c r="I40" s="10">
        <f t="shared" si="1"/>
        <v>15.163934426229508</v>
      </c>
      <c r="J40" s="11"/>
      <c r="K40" s="11"/>
      <c r="L40" s="11">
        <f>SUM(L32:L38)</f>
        <v>22</v>
      </c>
      <c r="N40" s="10">
        <f t="shared" si="2"/>
        <v>9.01639344262295</v>
      </c>
      <c r="O40" s="12"/>
      <c r="P40" s="12"/>
      <c r="Q40" s="11">
        <f>SUM(Q32:Q38)</f>
        <v>244</v>
      </c>
      <c r="R40" s="12"/>
      <c r="S40" s="11">
        <f>D40+I40+N40</f>
        <v>100</v>
      </c>
    </row>
    <row r="41" spans="1:20" s="5" customFormat="1" ht="4.5" customHeight="1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6"/>
    </row>
    <row r="42" s="3" customFormat="1" ht="11.25"/>
    <row r="43" s="3" customFormat="1" ht="11.25"/>
    <row r="44" s="3" customFormat="1" ht="11.25"/>
    <row r="45" s="3" customFormat="1" ht="11.25"/>
    <row r="46" s="2" customFormat="1" ht="12.75">
      <c r="A46" s="2" t="s">
        <v>21</v>
      </c>
    </row>
    <row r="47" s="2" customFormat="1" ht="12.75">
      <c r="A47" s="2" t="s">
        <v>24</v>
      </c>
    </row>
    <row r="48" spans="1:20" ht="12.75">
      <c r="A48" s="1"/>
      <c r="O48" s="1"/>
      <c r="P48" s="1"/>
      <c r="Q48" s="1"/>
      <c r="R48" s="1"/>
      <c r="S48" s="1"/>
      <c r="T48" s="1"/>
    </row>
    <row r="49" spans="1:20" s="5" customFormat="1" ht="9.75">
      <c r="A49" s="4" t="s">
        <v>1</v>
      </c>
      <c r="B49" s="8" t="s">
        <v>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4"/>
      <c r="Q49" s="8" t="s">
        <v>13</v>
      </c>
      <c r="R49" s="8"/>
      <c r="S49" s="8"/>
      <c r="T49" s="8"/>
    </row>
    <row r="50" spans="2:15" s="5" customFormat="1" ht="9.75">
      <c r="B50" s="8" t="s">
        <v>7</v>
      </c>
      <c r="C50" s="8"/>
      <c r="D50" s="8"/>
      <c r="E50" s="8"/>
      <c r="G50" s="8" t="s">
        <v>16</v>
      </c>
      <c r="H50" s="8"/>
      <c r="I50" s="8"/>
      <c r="J50" s="8"/>
      <c r="L50" s="8" t="s">
        <v>8</v>
      </c>
      <c r="M50" s="8"/>
      <c r="N50" s="8"/>
      <c r="O50" s="8"/>
    </row>
    <row r="51" spans="1:20" s="5" customFormat="1" ht="9.75">
      <c r="A51" s="6"/>
      <c r="B51" s="6" t="s">
        <v>12</v>
      </c>
      <c r="C51" s="6"/>
      <c r="D51" s="6" t="s">
        <v>0</v>
      </c>
      <c r="E51" s="6"/>
      <c r="F51" s="6"/>
      <c r="G51" s="6" t="s">
        <v>12</v>
      </c>
      <c r="H51" s="6"/>
      <c r="I51" s="6" t="s">
        <v>0</v>
      </c>
      <c r="J51" s="6"/>
      <c r="K51" s="6"/>
      <c r="L51" s="6" t="s">
        <v>12</v>
      </c>
      <c r="M51" s="6"/>
      <c r="N51" s="6" t="s">
        <v>0</v>
      </c>
      <c r="O51" s="6"/>
      <c r="P51" s="6"/>
      <c r="Q51" s="6" t="s">
        <v>12</v>
      </c>
      <c r="R51" s="6"/>
      <c r="S51" s="6" t="s">
        <v>0</v>
      </c>
      <c r="T51" s="6"/>
    </row>
    <row r="52" s="5" customFormat="1" ht="7.5" customHeight="1"/>
    <row r="53" spans="1:19" s="5" customFormat="1" ht="9.75">
      <c r="A53" s="5" t="s">
        <v>2</v>
      </c>
      <c r="B53" s="10">
        <v>51</v>
      </c>
      <c r="C53" s="10"/>
      <c r="D53" s="10">
        <f>B53*100/Q53</f>
        <v>87.93103448275862</v>
      </c>
      <c r="E53" s="10"/>
      <c r="F53" s="10"/>
      <c r="G53" s="10">
        <v>4</v>
      </c>
      <c r="H53" s="10"/>
      <c r="I53" s="10">
        <f>G53*100/Q53</f>
        <v>6.896551724137931</v>
      </c>
      <c r="J53" s="10"/>
      <c r="K53" s="10"/>
      <c r="L53" s="10">
        <v>3</v>
      </c>
      <c r="N53" s="10">
        <f>L53*100/Q53</f>
        <v>5.172413793103448</v>
      </c>
      <c r="O53" s="10"/>
      <c r="P53" s="10"/>
      <c r="Q53" s="10">
        <f>B53+G53+L53</f>
        <v>58</v>
      </c>
      <c r="R53" s="10"/>
      <c r="S53" s="10">
        <f>D53+I53+N53</f>
        <v>100</v>
      </c>
    </row>
    <row r="54" spans="2:19" s="5" customFormat="1" ht="4.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N54" s="10"/>
      <c r="O54" s="10"/>
      <c r="P54" s="10"/>
      <c r="Q54" s="10"/>
      <c r="R54" s="10"/>
      <c r="S54" s="10"/>
    </row>
    <row r="55" spans="1:19" s="5" customFormat="1" ht="9.75">
      <c r="A55" s="5" t="s">
        <v>3</v>
      </c>
      <c r="B55" s="10">
        <v>122</v>
      </c>
      <c r="C55" s="10"/>
      <c r="D55" s="10">
        <f>B55*100/Q55</f>
        <v>88.40579710144928</v>
      </c>
      <c r="E55" s="10"/>
      <c r="F55" s="10"/>
      <c r="G55" s="10">
        <v>8</v>
      </c>
      <c r="H55" s="10"/>
      <c r="I55" s="10">
        <f>G55*100/Q55</f>
        <v>5.797101449275362</v>
      </c>
      <c r="J55" s="10"/>
      <c r="K55" s="10"/>
      <c r="L55" s="10">
        <v>8</v>
      </c>
      <c r="N55" s="10">
        <f>L55*100/Q55</f>
        <v>5.797101449275362</v>
      </c>
      <c r="O55" s="10"/>
      <c r="P55" s="10"/>
      <c r="Q55" s="10">
        <f>B55+G55+L55</f>
        <v>138</v>
      </c>
      <c r="R55" s="10"/>
      <c r="S55" s="10">
        <f>D55+I55+N55</f>
        <v>100</v>
      </c>
    </row>
    <row r="56" spans="2:19" s="5" customFormat="1" ht="4.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N56" s="10"/>
      <c r="O56" s="10"/>
      <c r="P56" s="10"/>
      <c r="Q56" s="10"/>
      <c r="R56" s="10"/>
      <c r="S56" s="10"/>
    </row>
    <row r="57" spans="1:19" s="5" customFormat="1" ht="9.75">
      <c r="A57" s="5" t="s">
        <v>4</v>
      </c>
      <c r="B57" s="10">
        <v>33</v>
      </c>
      <c r="C57" s="10"/>
      <c r="D57" s="10">
        <f>B57*100/Q57</f>
        <v>80.48780487804878</v>
      </c>
      <c r="E57" s="10"/>
      <c r="F57" s="10"/>
      <c r="G57" s="10">
        <v>5</v>
      </c>
      <c r="H57" s="10"/>
      <c r="I57" s="10">
        <f>G57*100/Q57</f>
        <v>12.195121951219512</v>
      </c>
      <c r="J57" s="10"/>
      <c r="K57" s="10"/>
      <c r="L57" s="10">
        <v>3</v>
      </c>
      <c r="N57" s="10">
        <f>L57*100/Q57</f>
        <v>7.317073170731708</v>
      </c>
      <c r="O57" s="10"/>
      <c r="P57" s="10"/>
      <c r="Q57" s="10">
        <f>B57+G57+L57</f>
        <v>41</v>
      </c>
      <c r="R57" s="10"/>
      <c r="S57" s="10">
        <f>D57+I57+N57</f>
        <v>100</v>
      </c>
    </row>
    <row r="58" spans="2:19" s="5" customFormat="1" ht="4.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N58" s="10"/>
      <c r="O58" s="10"/>
      <c r="P58" s="10"/>
      <c r="Q58" s="10"/>
      <c r="R58" s="10"/>
      <c r="S58" s="10"/>
    </row>
    <row r="59" spans="1:19" s="5" customFormat="1" ht="9.75">
      <c r="A59" s="5" t="s">
        <v>5</v>
      </c>
      <c r="B59" s="10">
        <v>42</v>
      </c>
      <c r="C59" s="10"/>
      <c r="D59" s="10">
        <f>B59*100/Q59</f>
        <v>77.77777777777777</v>
      </c>
      <c r="E59" s="10"/>
      <c r="F59" s="10"/>
      <c r="G59" s="10">
        <v>10</v>
      </c>
      <c r="H59" s="10"/>
      <c r="I59" s="10">
        <f>G59*100/Q59</f>
        <v>18.51851851851852</v>
      </c>
      <c r="J59" s="10"/>
      <c r="K59" s="10"/>
      <c r="L59" s="10">
        <v>2</v>
      </c>
      <c r="N59" s="10">
        <f>L59*100/Q59</f>
        <v>3.7037037037037037</v>
      </c>
      <c r="O59" s="10"/>
      <c r="P59" s="10"/>
      <c r="Q59" s="10">
        <f>B59+G59+L59</f>
        <v>54</v>
      </c>
      <c r="R59" s="10"/>
      <c r="S59" s="10">
        <f>D59+I59+N59</f>
        <v>100</v>
      </c>
    </row>
    <row r="60" spans="2:19" s="5" customFormat="1" ht="4.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N60" s="10"/>
      <c r="O60" s="10"/>
      <c r="P60" s="10"/>
      <c r="Q60" s="10"/>
      <c r="R60" s="10"/>
      <c r="S60" s="10"/>
    </row>
    <row r="61" spans="1:19" s="7" customFormat="1" ht="9.75">
      <c r="A61" s="9" t="s">
        <v>15</v>
      </c>
      <c r="B61" s="11">
        <f>SUM(B53:B59)</f>
        <v>248</v>
      </c>
      <c r="C61" s="11"/>
      <c r="D61" s="10">
        <f>B61*100/Q61</f>
        <v>85.2233676975945</v>
      </c>
      <c r="E61" s="11"/>
      <c r="F61" s="11"/>
      <c r="G61" s="11">
        <f>SUM(G53:G59)</f>
        <v>27</v>
      </c>
      <c r="H61" s="11"/>
      <c r="I61" s="10">
        <f>G61*100/Q61</f>
        <v>9.278350515463918</v>
      </c>
      <c r="J61" s="11"/>
      <c r="K61" s="11"/>
      <c r="L61" s="11">
        <f>SUM(L53:L59)</f>
        <v>16</v>
      </c>
      <c r="N61" s="10">
        <f>L61*100/Q61</f>
        <v>5.498281786941581</v>
      </c>
      <c r="O61" s="12"/>
      <c r="P61" s="12"/>
      <c r="Q61" s="11">
        <f>SUM(Q53:Q59)</f>
        <v>291</v>
      </c>
      <c r="R61" s="12"/>
      <c r="S61" s="11">
        <f>D61+I61+N61</f>
        <v>99.99999999999999</v>
      </c>
    </row>
    <row r="62" spans="1:20" s="5" customFormat="1" ht="4.5" customHeight="1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6"/>
    </row>
    <row r="63" s="3" customFormat="1" ht="11.25"/>
    <row r="64" s="3" customFormat="1" ht="11.25"/>
  </sheetData>
  <printOptions/>
  <pageMargins left="1.13" right="0.24" top="0.65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Ann-Christine Palmgren</dc:creator>
  <cp:keywords/>
  <dc:description/>
  <cp:lastModifiedBy>Ann-Christine Palmgren</cp:lastModifiedBy>
  <cp:lastPrinted>2003-05-13T08:59:12Z</cp:lastPrinted>
  <dcterms:created xsi:type="dcterms:W3CDTF">2001-10-02T09:15:27Z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